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.pahomushkina\Desktop\"/>
    </mc:Choice>
  </mc:AlternateContent>
  <bookViews>
    <workbookView xWindow="0" yWindow="0" windowWidth="28800" windowHeight="11130" tabRatio="500" activeTab="2"/>
  </bookViews>
  <sheets>
    <sheet name="1-под." sheetId="1" r:id="rId1"/>
    <sheet name="2-под." sheetId="2" r:id="rId2"/>
    <sheet name="3-под." sheetId="3" r:id="rId3"/>
  </sheets>
  <calcPr calcId="162913" refMode="R1C1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31" i="3" l="1"/>
  <c r="F32" i="2"/>
  <c r="F32" i="1"/>
  <c r="F8" i="3" l="1"/>
  <c r="F9" i="3"/>
  <c r="F10" i="3"/>
  <c r="F13" i="3"/>
  <c r="F14" i="3"/>
  <c r="F15" i="3"/>
  <c r="F18" i="3"/>
  <c r="F19" i="3"/>
  <c r="F20" i="3"/>
  <c r="F21" i="3"/>
  <c r="F22" i="3"/>
  <c r="F25" i="3"/>
  <c r="F26" i="3"/>
  <c r="F27" i="3"/>
  <c r="F28" i="3"/>
  <c r="F8" i="2"/>
  <c r="F9" i="2"/>
  <c r="F10" i="2"/>
  <c r="F11" i="2"/>
  <c r="F14" i="2"/>
  <c r="F15" i="2"/>
  <c r="F16" i="2"/>
  <c r="F19" i="2"/>
  <c r="F20" i="2"/>
  <c r="F21" i="2"/>
  <c r="F22" i="2"/>
  <c r="F23" i="2"/>
  <c r="F26" i="2"/>
  <c r="F27" i="2"/>
  <c r="F28" i="2"/>
  <c r="F29" i="2"/>
  <c r="F23" i="1"/>
  <c r="F8" i="1"/>
  <c r="F9" i="1"/>
  <c r="F10" i="1"/>
  <c r="F11" i="1"/>
  <c r="F14" i="1"/>
  <c r="F15" i="1"/>
  <c r="F16" i="1"/>
  <c r="F26" i="1"/>
  <c r="F27" i="1"/>
  <c r="F28" i="1"/>
  <c r="F29" i="1"/>
  <c r="F19" i="1"/>
  <c r="F20" i="1"/>
  <c r="F21" i="1"/>
  <c r="F22" i="1"/>
  <c r="F16" i="3" l="1"/>
  <c r="F29" i="3"/>
  <c r="F23" i="3"/>
  <c r="F30" i="2"/>
  <c r="F24" i="2"/>
  <c r="F24" i="1"/>
  <c r="F30" i="1"/>
  <c r="F11" i="3"/>
  <c r="F17" i="2"/>
  <c r="F12" i="2"/>
  <c r="F17" i="1"/>
  <c r="F12" i="1"/>
  <c r="F33" i="3" l="1"/>
  <c r="F34" i="2"/>
  <c r="F34" i="1"/>
</calcChain>
</file>

<file path=xl/sharedStrings.xml><?xml version="1.0" encoding="utf-8"?>
<sst xmlns="http://schemas.openxmlformats.org/spreadsheetml/2006/main" count="136" uniqueCount="24">
  <si>
    <t>№п/п</t>
  </si>
  <si>
    <t>Наименование работ</t>
  </si>
  <si>
    <t>Единица             измерения</t>
  </si>
  <si>
    <t>цена за ед.</t>
  </si>
  <si>
    <t>сумма</t>
  </si>
  <si>
    <t>Ремонт сколов и трещин с расшивкой</t>
  </si>
  <si>
    <t>кв/м</t>
  </si>
  <si>
    <t>Покраска стен в 2 слоя с предварительной грунтовкой</t>
  </si>
  <si>
    <t>Покраска потолка в 2 слоя с предварительной грунтовкой</t>
  </si>
  <si>
    <t>частичный ремонт полов ( плитка)</t>
  </si>
  <si>
    <t>лифтовой хол</t>
  </si>
  <si>
    <t>покраска труб Ду 20мм. в два слоя с предварительной грунтовкой</t>
  </si>
  <si>
    <t>п/м</t>
  </si>
  <si>
    <t>лестничная площадка</t>
  </si>
  <si>
    <t>лифтовой хол 1-ый этаж</t>
  </si>
  <si>
    <t>входной тамбур</t>
  </si>
  <si>
    <t>косметический ремонт МОП по адресу ул. Высоковольтная 20 п 1</t>
  </si>
  <si>
    <t>косметический ремонт МОП по адресу ул. Высоковольтная 20 п 2</t>
  </si>
  <si>
    <t>косметический ремонт МОП по адресу ул. Высоковольтная 20 п 3</t>
  </si>
  <si>
    <t>количество</t>
  </si>
  <si>
    <t>переходные лоджии</t>
  </si>
  <si>
    <t>частичный ремонт полов (плитка)</t>
  </si>
  <si>
    <t>частичный ремонт полов(плитка)</t>
  </si>
  <si>
    <t>частичный ремонт плов(плитка)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</si>
</sst>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rgb="FF000000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9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</cellStyleXfs>
  <cellXfs count="24">
    <xf numFmtId="0" fontId="0" fillId="0" borderId="0" xfId="0"/>
    <xf numFmtId="0" fontId="2" fillId="0" borderId="1" xfId="0" applyFont="1" applyFill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2" fillId="0" borderId="4" xfId="0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 vertical="top" wrapText="1"/>
    </xf>
    <xf numFmtId="0" fontId="0" fillId="0" borderId="2" xfId="0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6" fillId="0" borderId="2" xfId="0" applyFont="1" applyBorder="1" applyAlignment="1">
      <alignment horizontal="left" vertical="top" wrapText="1"/>
    </xf>
    <xf numFmtId="0" fontId="7" fillId="0" borderId="6" xfId="0" applyFont="1" applyBorder="1" applyAlignment="1">
      <alignment horizontal="center" vertical="top" wrapText="1"/>
    </xf>
    <xf numFmtId="4" fontId="7" fillId="0" borderId="6" xfId="0" applyNumberFormat="1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4" fontId="7" fillId="0" borderId="7" xfId="0" applyNumberFormat="1" applyFont="1" applyBorder="1" applyAlignment="1">
      <alignment horizontal="center" vertical="top" wrapText="1"/>
    </xf>
    <xf numFmtId="0" fontId="8" fillId="0" borderId="3" xfId="0" applyFont="1" applyBorder="1" applyAlignment="1">
      <alignment horizontal="left" vertical="top" wrapText="1"/>
    </xf>
    <xf numFmtId="0" fontId="0" fillId="0" borderId="0" xfId="0" applyAlignment="1">
      <alignment vertical="top"/>
    </xf>
    <xf numFmtId="0" fontId="0" fillId="0" borderId="0" xfId="0" applyAlignment="1">
      <alignment wrapText="1"/>
    </xf>
    <xf numFmtId="0" fontId="9" fillId="0" borderId="2" xfId="0" applyFont="1" applyBorder="1" applyAlignment="1">
      <alignment horizontal="left" vertical="top" wrapText="1"/>
    </xf>
    <xf numFmtId="0" fontId="10" fillId="0" borderId="2" xfId="0" applyFont="1" applyBorder="1" applyAlignment="1">
      <alignment horizontal="left" vertical="top" wrapText="1"/>
    </xf>
    <xf numFmtId="0" fontId="3" fillId="2" borderId="2" xfId="0" applyFont="1" applyFill="1" applyBorder="1" applyAlignment="1">
      <alignment horizontal="center" vertical="top" wrapText="1"/>
    </xf>
    <xf numFmtId="4" fontId="3" fillId="2" borderId="2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</cellXfs>
  <cellStyles count="9">
    <cellStyle name="Гиперссылка" xfId="1" builtinId="8" hidden="1"/>
    <cellStyle name="Гиперссылка" xfId="3" builtinId="8" hidden="1"/>
    <cellStyle name="Гиперссылка" xfId="5" builtinId="8" hidden="1"/>
    <cellStyle name="Гиперссылка" xfId="7" builtinId="8" hidden="1"/>
    <cellStyle name="Обычный" xfId="0" builtinId="0"/>
    <cellStyle name="Открывавшаяся гиперссылка" xfId="2" builtinId="9" hidden="1"/>
    <cellStyle name="Открывавшаяся гиперссылка" xfId="4" builtinId="9" hidden="1"/>
    <cellStyle name="Открывавшаяся гиперссылка" xfId="6" builtinId="9" hidden="1"/>
    <cellStyle name="Открывавшаяся гиперссылка" xfId="8" builtinId="9" hidden="1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35"/>
  <sheetViews>
    <sheetView topLeftCell="A10" workbookViewId="0">
      <selection activeCell="I32" sqref="I32"/>
    </sheetView>
  </sheetViews>
  <sheetFormatPr defaultColWidth="11" defaultRowHeight="15.75" x14ac:dyDescent="0.25"/>
  <cols>
    <col min="1" max="1" width="7.875" customWidth="1"/>
    <col min="2" max="2" width="43.125" customWidth="1"/>
    <col min="3" max="6" width="14.875" customWidth="1"/>
  </cols>
  <sheetData>
    <row r="3" spans="1:6" x14ac:dyDescent="0.25">
      <c r="B3" t="s">
        <v>16</v>
      </c>
    </row>
    <row r="5" spans="1:6" ht="16.5" thickBot="1" x14ac:dyDescent="0.3"/>
    <row r="6" spans="1:6" ht="32.25" thickBot="1" x14ac:dyDescent="0.3">
      <c r="A6" s="4" t="s">
        <v>0</v>
      </c>
      <c r="B6" s="5" t="s">
        <v>1</v>
      </c>
      <c r="C6" s="5" t="s">
        <v>2</v>
      </c>
      <c r="D6" s="1" t="s">
        <v>3</v>
      </c>
      <c r="E6" s="1" t="s">
        <v>19</v>
      </c>
      <c r="F6" s="1" t="s">
        <v>4</v>
      </c>
    </row>
    <row r="7" spans="1:6" x14ac:dyDescent="0.25">
      <c r="A7" s="2"/>
      <c r="B7" s="7" t="s">
        <v>10</v>
      </c>
      <c r="C7" s="2"/>
      <c r="D7" s="3"/>
      <c r="E7" s="3"/>
      <c r="F7" s="3"/>
    </row>
    <row r="8" spans="1:6" x14ac:dyDescent="0.25">
      <c r="A8" s="2"/>
      <c r="B8" s="2" t="s">
        <v>5</v>
      </c>
      <c r="C8" s="2" t="s">
        <v>6</v>
      </c>
      <c r="D8" s="3">
        <v>490</v>
      </c>
      <c r="E8" s="3">
        <v>56</v>
      </c>
      <c r="F8" s="3">
        <f t="shared" ref="F8:F16" si="0">D8*E8</f>
        <v>27440</v>
      </c>
    </row>
    <row r="9" spans="1:6" ht="30" x14ac:dyDescent="0.25">
      <c r="A9" s="2"/>
      <c r="B9" s="2" t="s">
        <v>7</v>
      </c>
      <c r="C9" s="2" t="s">
        <v>6</v>
      </c>
      <c r="D9" s="3">
        <v>195</v>
      </c>
      <c r="E9" s="3">
        <v>455.6</v>
      </c>
      <c r="F9" s="3">
        <f t="shared" si="0"/>
        <v>88842</v>
      </c>
    </row>
    <row r="10" spans="1:6" ht="30" x14ac:dyDescent="0.25">
      <c r="A10" s="2"/>
      <c r="B10" s="2" t="s">
        <v>8</v>
      </c>
      <c r="C10" s="2" t="s">
        <v>6</v>
      </c>
      <c r="D10" s="3">
        <v>207</v>
      </c>
      <c r="E10" s="3">
        <v>154.4</v>
      </c>
      <c r="F10" s="3">
        <f t="shared" si="0"/>
        <v>31960.800000000003</v>
      </c>
    </row>
    <row r="11" spans="1:6" x14ac:dyDescent="0.25">
      <c r="A11" s="2"/>
      <c r="B11" s="23" t="s">
        <v>9</v>
      </c>
      <c r="C11" s="2" t="s">
        <v>6</v>
      </c>
      <c r="D11" s="3">
        <v>1570</v>
      </c>
      <c r="E11" s="3">
        <v>1.5</v>
      </c>
      <c r="F11" s="3">
        <f t="shared" si="0"/>
        <v>2355</v>
      </c>
    </row>
    <row r="12" spans="1:6" x14ac:dyDescent="0.25">
      <c r="A12" s="2"/>
      <c r="B12" s="6"/>
      <c r="C12" s="2"/>
      <c r="D12" s="3"/>
      <c r="E12" s="3"/>
      <c r="F12" s="3">
        <f>SUM(F8:F11)</f>
        <v>150597.79999999999</v>
      </c>
    </row>
    <row r="13" spans="1:6" x14ac:dyDescent="0.25">
      <c r="A13" s="2"/>
      <c r="B13" s="7" t="s">
        <v>13</v>
      </c>
      <c r="C13" s="2"/>
      <c r="D13" s="3"/>
      <c r="E13" s="3"/>
      <c r="F13" s="3"/>
    </row>
    <row r="14" spans="1:6" x14ac:dyDescent="0.25">
      <c r="A14" s="2"/>
      <c r="B14" s="2" t="s">
        <v>5</v>
      </c>
      <c r="C14" s="2" t="s">
        <v>6</v>
      </c>
      <c r="D14" s="3">
        <v>490</v>
      </c>
      <c r="E14" s="3">
        <v>48</v>
      </c>
      <c r="F14" s="3">
        <f t="shared" si="0"/>
        <v>23520</v>
      </c>
    </row>
    <row r="15" spans="1:6" ht="30" x14ac:dyDescent="0.25">
      <c r="A15" s="2"/>
      <c r="B15" s="2" t="s">
        <v>7</v>
      </c>
      <c r="C15" s="2" t="s">
        <v>6</v>
      </c>
      <c r="D15" s="3">
        <v>195</v>
      </c>
      <c r="E15" s="3">
        <v>492.5</v>
      </c>
      <c r="F15" s="3">
        <f t="shared" si="0"/>
        <v>96037.5</v>
      </c>
    </row>
    <row r="16" spans="1:6" x14ac:dyDescent="0.25">
      <c r="A16" s="2"/>
      <c r="B16" s="23" t="s">
        <v>9</v>
      </c>
      <c r="C16" s="2" t="s">
        <v>6</v>
      </c>
      <c r="D16" s="3">
        <v>1570</v>
      </c>
      <c r="E16" s="3">
        <v>2.2000000000000002</v>
      </c>
      <c r="F16" s="3">
        <f t="shared" si="0"/>
        <v>3454.0000000000005</v>
      </c>
    </row>
    <row r="17" spans="1:6" x14ac:dyDescent="0.25">
      <c r="A17" s="2"/>
      <c r="B17" s="6"/>
      <c r="C17" s="2"/>
      <c r="D17" s="3"/>
      <c r="E17" s="3"/>
      <c r="F17" s="3">
        <f>SUM(F14:F16)</f>
        <v>123011.5</v>
      </c>
    </row>
    <row r="18" spans="1:6" x14ac:dyDescent="0.25">
      <c r="A18" s="2"/>
      <c r="B18" s="7" t="s">
        <v>14</v>
      </c>
      <c r="C18" s="2"/>
      <c r="D18" s="3"/>
      <c r="E18" s="3"/>
      <c r="F18" s="3"/>
    </row>
    <row r="19" spans="1:6" x14ac:dyDescent="0.25">
      <c r="A19" s="2"/>
      <c r="B19" s="2" t="s">
        <v>5</v>
      </c>
      <c r="C19" s="2" t="s">
        <v>6</v>
      </c>
      <c r="D19" s="3">
        <v>490</v>
      </c>
      <c r="E19" s="3">
        <v>2</v>
      </c>
      <c r="F19" s="3">
        <f t="shared" ref="F19:F23" si="1">D19*E19</f>
        <v>980</v>
      </c>
    </row>
    <row r="20" spans="1:6" ht="30" x14ac:dyDescent="0.25">
      <c r="A20" s="2"/>
      <c r="B20" s="2" t="s">
        <v>7</v>
      </c>
      <c r="C20" s="2" t="s">
        <v>6</v>
      </c>
      <c r="D20" s="3">
        <v>195</v>
      </c>
      <c r="E20" s="3">
        <v>44.5</v>
      </c>
      <c r="F20" s="3">
        <f t="shared" si="1"/>
        <v>8677.5</v>
      </c>
    </row>
    <row r="21" spans="1:6" ht="30" x14ac:dyDescent="0.25">
      <c r="A21" s="2"/>
      <c r="B21" s="2" t="s">
        <v>8</v>
      </c>
      <c r="C21" s="2" t="s">
        <v>6</v>
      </c>
      <c r="D21" s="3">
        <v>207</v>
      </c>
      <c r="E21" s="3">
        <v>14</v>
      </c>
      <c r="F21" s="3">
        <f t="shared" si="1"/>
        <v>2898</v>
      </c>
    </row>
    <row r="22" spans="1:6" ht="30" x14ac:dyDescent="0.25">
      <c r="A22" s="2"/>
      <c r="B22" s="2" t="s">
        <v>11</v>
      </c>
      <c r="C22" s="2" t="s">
        <v>12</v>
      </c>
      <c r="D22" s="3">
        <v>98</v>
      </c>
      <c r="E22" s="3">
        <v>6.35</v>
      </c>
      <c r="F22" s="3">
        <f t="shared" si="1"/>
        <v>622.29999999999995</v>
      </c>
    </row>
    <row r="23" spans="1:6" x14ac:dyDescent="0.25">
      <c r="A23" s="2"/>
      <c r="B23" s="6" t="s">
        <v>9</v>
      </c>
      <c r="C23" s="2" t="s">
        <v>6</v>
      </c>
      <c r="D23" s="3">
        <v>1570</v>
      </c>
      <c r="E23" s="3">
        <v>0.9</v>
      </c>
      <c r="F23" s="3">
        <f t="shared" si="1"/>
        <v>1413</v>
      </c>
    </row>
    <row r="24" spans="1:6" x14ac:dyDescent="0.25">
      <c r="A24" s="2"/>
      <c r="B24" s="6"/>
      <c r="C24" s="2"/>
      <c r="D24" s="3"/>
      <c r="E24" s="3"/>
      <c r="F24" s="3">
        <f>SUM(F19:F23)</f>
        <v>14590.8</v>
      </c>
    </row>
    <row r="25" spans="1:6" x14ac:dyDescent="0.25">
      <c r="A25" s="2"/>
      <c r="B25" s="8" t="s">
        <v>15</v>
      </c>
      <c r="C25" s="9"/>
      <c r="D25" s="10"/>
      <c r="E25" s="10"/>
      <c r="F25" s="13"/>
    </row>
    <row r="26" spans="1:6" x14ac:dyDescent="0.25">
      <c r="A26" s="2"/>
      <c r="B26" s="11" t="s">
        <v>5</v>
      </c>
      <c r="C26" s="12" t="s">
        <v>6</v>
      </c>
      <c r="D26" s="13">
        <v>490</v>
      </c>
      <c r="E26" s="13">
        <v>4</v>
      </c>
      <c r="F26" s="13">
        <f t="shared" ref="F26:F29" si="2">D26*E26</f>
        <v>1960</v>
      </c>
    </row>
    <row r="27" spans="1:6" ht="30" x14ac:dyDescent="0.25">
      <c r="A27" s="2"/>
      <c r="B27" s="11" t="s">
        <v>7</v>
      </c>
      <c r="C27" s="12" t="s">
        <v>6</v>
      </c>
      <c r="D27" s="13">
        <v>195</v>
      </c>
      <c r="E27" s="13">
        <v>27.2</v>
      </c>
      <c r="F27" s="13">
        <f t="shared" si="2"/>
        <v>5304</v>
      </c>
    </row>
    <row r="28" spans="1:6" ht="30" x14ac:dyDescent="0.25">
      <c r="A28" s="2"/>
      <c r="B28" s="11" t="s">
        <v>8</v>
      </c>
      <c r="C28" s="12" t="s">
        <v>6</v>
      </c>
      <c r="D28" s="13">
        <v>207</v>
      </c>
      <c r="E28" s="13">
        <v>5.6</v>
      </c>
      <c r="F28" s="13">
        <f t="shared" si="2"/>
        <v>1159.1999999999998</v>
      </c>
    </row>
    <row r="29" spans="1:6" x14ac:dyDescent="0.25">
      <c r="A29" s="2"/>
      <c r="B29" s="14" t="s">
        <v>9</v>
      </c>
      <c r="C29" s="12" t="s">
        <v>6</v>
      </c>
      <c r="D29" s="13">
        <v>1570</v>
      </c>
      <c r="E29" s="13">
        <v>1.3</v>
      </c>
      <c r="F29" s="13">
        <f t="shared" si="2"/>
        <v>2041</v>
      </c>
    </row>
    <row r="30" spans="1:6" x14ac:dyDescent="0.25">
      <c r="A30" s="2"/>
      <c r="B30" s="14"/>
      <c r="C30" s="12"/>
      <c r="D30" s="13"/>
      <c r="E30" s="13"/>
      <c r="F30" s="13">
        <f>SUM(F26:F29)</f>
        <v>10464.200000000001</v>
      </c>
    </row>
    <row r="31" spans="1:6" x14ac:dyDescent="0.25">
      <c r="A31" s="2"/>
      <c r="B31" s="17" t="s">
        <v>20</v>
      </c>
      <c r="C31" s="2"/>
      <c r="D31" s="3"/>
      <c r="E31" s="3"/>
      <c r="F31" s="3"/>
    </row>
    <row r="32" spans="1:6" x14ac:dyDescent="0.25">
      <c r="A32" s="2"/>
      <c r="B32" s="18" t="s">
        <v>21</v>
      </c>
      <c r="C32" s="2" t="s">
        <v>6</v>
      </c>
      <c r="D32" s="3">
        <v>1570</v>
      </c>
      <c r="E32" s="3">
        <v>6.6</v>
      </c>
      <c r="F32" s="3">
        <f>D32*E32</f>
        <v>10362</v>
      </c>
    </row>
    <row r="33" spans="1:6" x14ac:dyDescent="0.25">
      <c r="A33" s="2"/>
      <c r="B33" s="17"/>
      <c r="C33" s="2"/>
      <c r="D33" s="3"/>
      <c r="E33" s="3"/>
      <c r="F33" s="3"/>
    </row>
    <row r="34" spans="1:6" x14ac:dyDescent="0.25">
      <c r="A34" s="2"/>
      <c r="B34" s="6"/>
      <c r="C34" s="2"/>
      <c r="D34" s="3"/>
      <c r="E34" s="3"/>
      <c r="F34" s="3">
        <f>SUM(F12+F17+F24+F30+F32)</f>
        <v>309026.3</v>
      </c>
    </row>
    <row r="35" spans="1:6" x14ac:dyDescent="0.25">
      <c r="A35" s="2"/>
      <c r="B35" s="6"/>
      <c r="C35" s="2"/>
      <c r="D35" s="3"/>
      <c r="E35" s="3"/>
      <c r="F35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F34"/>
  <sheetViews>
    <sheetView topLeftCell="A7" workbookViewId="0">
      <selection activeCell="J29" sqref="J29"/>
    </sheetView>
  </sheetViews>
  <sheetFormatPr defaultColWidth="11" defaultRowHeight="15.75" x14ac:dyDescent="0.25"/>
  <cols>
    <col min="1" max="1" width="7.5" customWidth="1"/>
    <col min="2" max="2" width="44.625" customWidth="1"/>
    <col min="3" max="3" width="15.125" customWidth="1"/>
    <col min="4" max="6" width="14.875" customWidth="1"/>
  </cols>
  <sheetData>
    <row r="3" spans="1:6" x14ac:dyDescent="0.25">
      <c r="A3" s="15"/>
      <c r="B3" s="15" t="s">
        <v>17</v>
      </c>
      <c r="C3" s="15"/>
      <c r="D3" s="15"/>
      <c r="E3" s="15"/>
      <c r="F3" s="15"/>
    </row>
    <row r="4" spans="1:6" x14ac:dyDescent="0.25">
      <c r="A4" s="15"/>
      <c r="B4" s="15"/>
      <c r="C4" s="15"/>
      <c r="D4" s="15"/>
      <c r="E4" s="15"/>
      <c r="F4" s="15"/>
    </row>
    <row r="5" spans="1:6" ht="16.5" thickBot="1" x14ac:dyDescent="0.3">
      <c r="A5" s="15"/>
      <c r="B5" s="15"/>
      <c r="C5" s="15"/>
      <c r="D5" s="15"/>
      <c r="E5" s="15"/>
      <c r="F5" s="15"/>
    </row>
    <row r="6" spans="1:6" ht="32.25" thickBot="1" x14ac:dyDescent="0.3">
      <c r="A6" s="4" t="s">
        <v>0</v>
      </c>
      <c r="B6" s="5" t="s">
        <v>1</v>
      </c>
      <c r="C6" s="5" t="s">
        <v>2</v>
      </c>
      <c r="D6" s="1" t="s">
        <v>3</v>
      </c>
      <c r="E6" s="1" t="s">
        <v>19</v>
      </c>
      <c r="F6" s="1" t="s">
        <v>4</v>
      </c>
    </row>
    <row r="7" spans="1:6" x14ac:dyDescent="0.25">
      <c r="A7" s="2"/>
      <c r="B7" s="7" t="s">
        <v>10</v>
      </c>
      <c r="C7" s="2"/>
      <c r="D7" s="3"/>
      <c r="E7" s="3"/>
      <c r="F7" s="3"/>
    </row>
    <row r="8" spans="1:6" x14ac:dyDescent="0.25">
      <c r="A8" s="2"/>
      <c r="B8" s="2" t="s">
        <v>5</v>
      </c>
      <c r="C8" s="2" t="s">
        <v>6</v>
      </c>
      <c r="D8" s="3">
        <v>490</v>
      </c>
      <c r="E8" s="3">
        <v>87</v>
      </c>
      <c r="F8" s="3">
        <f t="shared" ref="F8:F16" si="0">D8*E8</f>
        <v>42630</v>
      </c>
    </row>
    <row r="9" spans="1:6" x14ac:dyDescent="0.25">
      <c r="A9" s="2"/>
      <c r="B9" s="2" t="s">
        <v>7</v>
      </c>
      <c r="C9" s="2" t="s">
        <v>6</v>
      </c>
      <c r="D9" s="3">
        <v>195</v>
      </c>
      <c r="E9" s="3">
        <v>711.1</v>
      </c>
      <c r="F9" s="3">
        <f t="shared" si="0"/>
        <v>138664.5</v>
      </c>
    </row>
    <row r="10" spans="1:6" ht="30" x14ac:dyDescent="0.25">
      <c r="A10" s="2"/>
      <c r="B10" s="2" t="s">
        <v>8</v>
      </c>
      <c r="C10" s="2" t="s">
        <v>6</v>
      </c>
      <c r="D10" s="3">
        <v>207</v>
      </c>
      <c r="E10" s="3">
        <v>250.9</v>
      </c>
      <c r="F10" s="3">
        <f t="shared" si="0"/>
        <v>51936.3</v>
      </c>
    </row>
    <row r="11" spans="1:6" x14ac:dyDescent="0.25">
      <c r="A11" s="2"/>
      <c r="B11" s="6" t="s">
        <v>9</v>
      </c>
      <c r="C11" s="2" t="s">
        <v>6</v>
      </c>
      <c r="D11" s="3">
        <v>1570</v>
      </c>
      <c r="E11" s="3">
        <v>2.2000000000000002</v>
      </c>
      <c r="F11" s="3">
        <f t="shared" si="0"/>
        <v>3454.0000000000005</v>
      </c>
    </row>
    <row r="12" spans="1:6" x14ac:dyDescent="0.25">
      <c r="A12" s="2"/>
      <c r="B12" s="6"/>
      <c r="C12" s="2"/>
      <c r="D12" s="3"/>
      <c r="E12" s="3"/>
      <c r="F12" s="3">
        <f>SUM(F8:F11)</f>
        <v>236684.79999999999</v>
      </c>
    </row>
    <row r="13" spans="1:6" x14ac:dyDescent="0.25">
      <c r="A13" s="2"/>
      <c r="B13" s="7" t="s">
        <v>13</v>
      </c>
      <c r="C13" s="2"/>
      <c r="D13" s="3"/>
      <c r="E13" s="3"/>
      <c r="F13" s="3"/>
    </row>
    <row r="14" spans="1:6" x14ac:dyDescent="0.25">
      <c r="A14" s="2"/>
      <c r="B14" s="2" t="s">
        <v>5</v>
      </c>
      <c r="C14" s="2" t="s">
        <v>6</v>
      </c>
      <c r="D14" s="3">
        <v>490</v>
      </c>
      <c r="E14" s="3">
        <v>69</v>
      </c>
      <c r="F14" s="3">
        <f t="shared" si="0"/>
        <v>33810</v>
      </c>
    </row>
    <row r="15" spans="1:6" x14ac:dyDescent="0.25">
      <c r="A15" s="2"/>
      <c r="B15" s="2" t="s">
        <v>7</v>
      </c>
      <c r="C15" s="2" t="s">
        <v>6</v>
      </c>
      <c r="D15" s="3">
        <v>195</v>
      </c>
      <c r="E15" s="3">
        <v>709</v>
      </c>
      <c r="F15" s="3">
        <f t="shared" si="0"/>
        <v>138255</v>
      </c>
    </row>
    <row r="16" spans="1:6" x14ac:dyDescent="0.25">
      <c r="A16" s="19"/>
      <c r="B16" s="21" t="s">
        <v>9</v>
      </c>
      <c r="C16" s="19" t="s">
        <v>6</v>
      </c>
      <c r="D16" s="20">
        <v>1570</v>
      </c>
      <c r="E16" s="20">
        <v>3.4</v>
      </c>
      <c r="F16" s="20">
        <f t="shared" si="0"/>
        <v>5338</v>
      </c>
    </row>
    <row r="17" spans="1:6" x14ac:dyDescent="0.25">
      <c r="A17" s="2"/>
      <c r="B17" s="6"/>
      <c r="C17" s="2"/>
      <c r="D17" s="3"/>
      <c r="E17" s="3"/>
      <c r="F17" s="3">
        <f>SUM(F14:F16)</f>
        <v>177403</v>
      </c>
    </row>
    <row r="18" spans="1:6" x14ac:dyDescent="0.25">
      <c r="A18" s="2"/>
      <c r="B18" s="7" t="s">
        <v>14</v>
      </c>
      <c r="C18" s="2"/>
      <c r="D18" s="3"/>
      <c r="E18" s="3"/>
      <c r="F18" s="3"/>
    </row>
    <row r="19" spans="1:6" x14ac:dyDescent="0.25">
      <c r="A19" s="2"/>
      <c r="B19" s="2" t="s">
        <v>5</v>
      </c>
      <c r="C19" s="2" t="s">
        <v>6</v>
      </c>
      <c r="D19" s="3">
        <v>490</v>
      </c>
      <c r="E19" s="3">
        <v>2</v>
      </c>
      <c r="F19" s="3">
        <f t="shared" ref="F19:F23" si="1">D19*E19</f>
        <v>980</v>
      </c>
    </row>
    <row r="20" spans="1:6" x14ac:dyDescent="0.25">
      <c r="A20" s="2"/>
      <c r="B20" s="2" t="s">
        <v>7</v>
      </c>
      <c r="C20" s="2" t="s">
        <v>6</v>
      </c>
      <c r="D20" s="3">
        <v>195</v>
      </c>
      <c r="E20" s="3">
        <v>44.5</v>
      </c>
      <c r="F20" s="3">
        <f t="shared" si="1"/>
        <v>8677.5</v>
      </c>
    </row>
    <row r="21" spans="1:6" ht="30" x14ac:dyDescent="0.25">
      <c r="A21" s="2"/>
      <c r="B21" s="2" t="s">
        <v>8</v>
      </c>
      <c r="C21" s="2" t="s">
        <v>6</v>
      </c>
      <c r="D21" s="3">
        <v>207</v>
      </c>
      <c r="E21" s="3">
        <v>14</v>
      </c>
      <c r="F21" s="3">
        <f t="shared" si="1"/>
        <v>2898</v>
      </c>
    </row>
    <row r="22" spans="1:6" ht="30" x14ac:dyDescent="0.25">
      <c r="A22" s="2"/>
      <c r="B22" s="2" t="s">
        <v>11</v>
      </c>
      <c r="C22" s="2" t="s">
        <v>12</v>
      </c>
      <c r="D22" s="3">
        <v>98</v>
      </c>
      <c r="E22" s="3">
        <v>6.35</v>
      </c>
      <c r="F22" s="3">
        <f t="shared" si="1"/>
        <v>622.29999999999995</v>
      </c>
    </row>
    <row r="23" spans="1:6" x14ac:dyDescent="0.25">
      <c r="A23" s="2"/>
      <c r="B23" s="6" t="s">
        <v>9</v>
      </c>
      <c r="C23" s="2" t="s">
        <v>6</v>
      </c>
      <c r="D23" s="3">
        <v>1570</v>
      </c>
      <c r="E23" s="3">
        <v>1.2</v>
      </c>
      <c r="F23" s="3">
        <f t="shared" si="1"/>
        <v>1884</v>
      </c>
    </row>
    <row r="24" spans="1:6" x14ac:dyDescent="0.25">
      <c r="A24" s="2"/>
      <c r="B24" s="6"/>
      <c r="C24" s="2"/>
      <c r="D24" s="3"/>
      <c r="E24" s="3"/>
      <c r="F24" s="3">
        <f>SUM(F19:F23)</f>
        <v>15061.8</v>
      </c>
    </row>
    <row r="25" spans="1:6" x14ac:dyDescent="0.25">
      <c r="A25" s="2"/>
      <c r="B25" s="8" t="s">
        <v>15</v>
      </c>
      <c r="C25" s="9"/>
      <c r="D25" s="10"/>
      <c r="E25" s="10"/>
      <c r="F25" s="13"/>
    </row>
    <row r="26" spans="1:6" x14ac:dyDescent="0.25">
      <c r="A26" s="2"/>
      <c r="B26" s="11" t="s">
        <v>5</v>
      </c>
      <c r="C26" s="12" t="s">
        <v>6</v>
      </c>
      <c r="D26" s="13">
        <v>490</v>
      </c>
      <c r="E26" s="13">
        <v>2</v>
      </c>
      <c r="F26" s="13">
        <f t="shared" ref="F26:F29" si="2">D26*E26</f>
        <v>980</v>
      </c>
    </row>
    <row r="27" spans="1:6" x14ac:dyDescent="0.25">
      <c r="A27" s="2"/>
      <c r="B27" s="11" t="s">
        <v>7</v>
      </c>
      <c r="C27" s="12" t="s">
        <v>6</v>
      </c>
      <c r="D27" s="13">
        <v>195</v>
      </c>
      <c r="E27" s="13">
        <v>27.2</v>
      </c>
      <c r="F27" s="13">
        <f t="shared" si="2"/>
        <v>5304</v>
      </c>
    </row>
    <row r="28" spans="1:6" ht="30" x14ac:dyDescent="0.25">
      <c r="A28" s="2"/>
      <c r="B28" s="11" t="s">
        <v>8</v>
      </c>
      <c r="C28" s="12" t="s">
        <v>6</v>
      </c>
      <c r="D28" s="13">
        <v>207</v>
      </c>
      <c r="E28" s="13">
        <v>5.6</v>
      </c>
      <c r="F28" s="13">
        <f t="shared" si="2"/>
        <v>1159.1999999999998</v>
      </c>
    </row>
    <row r="29" spans="1:6" x14ac:dyDescent="0.25">
      <c r="A29" s="2"/>
      <c r="B29" s="14" t="s">
        <v>9</v>
      </c>
      <c r="C29" s="12" t="s">
        <v>6</v>
      </c>
      <c r="D29" s="13">
        <v>1570</v>
      </c>
      <c r="E29" s="13">
        <v>2.1</v>
      </c>
      <c r="F29" s="13">
        <f t="shared" si="2"/>
        <v>3297</v>
      </c>
    </row>
    <row r="30" spans="1:6" x14ac:dyDescent="0.25">
      <c r="A30" s="2"/>
      <c r="B30" s="14"/>
      <c r="C30" s="12"/>
      <c r="D30" s="13"/>
      <c r="E30" s="13"/>
      <c r="F30" s="13">
        <f>SUM(F26:F29)</f>
        <v>10740.2</v>
      </c>
    </row>
    <row r="31" spans="1:6" x14ac:dyDescent="0.25">
      <c r="A31" s="2"/>
      <c r="B31" s="17" t="s">
        <v>20</v>
      </c>
      <c r="C31" s="2"/>
      <c r="D31" s="3"/>
      <c r="E31" s="3"/>
      <c r="F31" s="3"/>
    </row>
    <row r="32" spans="1:6" x14ac:dyDescent="0.25">
      <c r="A32" s="2"/>
      <c r="B32" s="18" t="s">
        <v>22</v>
      </c>
      <c r="C32" s="2" t="s">
        <v>6</v>
      </c>
      <c r="D32" s="3">
        <v>1570</v>
      </c>
      <c r="E32" s="3">
        <v>18.5</v>
      </c>
      <c r="F32" s="3">
        <f>D32*E32</f>
        <v>29045</v>
      </c>
    </row>
    <row r="33" spans="1:6" x14ac:dyDescent="0.25">
      <c r="A33" s="2"/>
      <c r="B33" s="17"/>
      <c r="C33" s="2"/>
      <c r="D33" s="3"/>
      <c r="E33" s="3"/>
      <c r="F33" s="3"/>
    </row>
    <row r="34" spans="1:6" x14ac:dyDescent="0.25">
      <c r="A34" s="2"/>
      <c r="B34" s="6"/>
      <c r="C34" s="2"/>
      <c r="D34" s="3"/>
      <c r="E34" s="3"/>
      <c r="F34" s="3">
        <f>SUM(F12+F17+F24+F30+F32)</f>
        <v>468934.8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33"/>
  <sheetViews>
    <sheetView tabSelected="1" workbookViewId="0">
      <selection activeCell="B11" sqref="B11"/>
    </sheetView>
  </sheetViews>
  <sheetFormatPr defaultColWidth="11" defaultRowHeight="15.75" x14ac:dyDescent="0.25"/>
  <cols>
    <col min="1" max="1" width="8.375" customWidth="1"/>
    <col min="2" max="2" width="53.875" customWidth="1"/>
    <col min="3" max="6" width="14.875" customWidth="1"/>
    <col min="7" max="7" width="21.25" customWidth="1"/>
  </cols>
  <sheetData>
    <row r="2" spans="1:7" x14ac:dyDescent="0.25">
      <c r="A2" s="15"/>
      <c r="B2" s="15"/>
      <c r="C2" s="15"/>
      <c r="D2" s="15"/>
      <c r="E2" s="15"/>
      <c r="F2" s="15"/>
    </row>
    <row r="3" spans="1:7" x14ac:dyDescent="0.25">
      <c r="A3" s="15"/>
      <c r="B3" s="15" t="s">
        <v>18</v>
      </c>
      <c r="C3" s="15"/>
      <c r="D3" s="15"/>
      <c r="E3" s="15"/>
      <c r="F3" s="15"/>
    </row>
    <row r="4" spans="1:7" x14ac:dyDescent="0.25">
      <c r="A4" s="15"/>
      <c r="B4" s="15"/>
      <c r="C4" s="15"/>
      <c r="D4" s="15"/>
      <c r="E4" s="15"/>
      <c r="F4" s="15"/>
    </row>
    <row r="5" spans="1:7" ht="16.5" thickBot="1" x14ac:dyDescent="0.3">
      <c r="A5" s="15"/>
      <c r="B5" s="15"/>
      <c r="C5" s="15"/>
      <c r="D5" s="15"/>
      <c r="E5" s="15"/>
      <c r="F5" s="15"/>
    </row>
    <row r="6" spans="1:7" ht="32.25" thickBot="1" x14ac:dyDescent="0.3">
      <c r="A6" s="4" t="s">
        <v>0</v>
      </c>
      <c r="B6" s="5" t="s">
        <v>1</v>
      </c>
      <c r="C6" s="5" t="s">
        <v>2</v>
      </c>
      <c r="D6" s="1" t="s">
        <v>3</v>
      </c>
      <c r="E6" s="1" t="s">
        <v>19</v>
      </c>
      <c r="F6" s="1" t="s">
        <v>4</v>
      </c>
    </row>
    <row r="7" spans="1:7" x14ac:dyDescent="0.25">
      <c r="A7" s="2"/>
      <c r="B7" s="7" t="s">
        <v>10</v>
      </c>
      <c r="C7" s="2"/>
      <c r="D7" s="3"/>
      <c r="E7" s="3"/>
      <c r="F7" s="3"/>
    </row>
    <row r="8" spans="1:7" x14ac:dyDescent="0.25">
      <c r="A8" s="2"/>
      <c r="B8" s="2" t="s">
        <v>5</v>
      </c>
      <c r="C8" s="2" t="s">
        <v>6</v>
      </c>
      <c r="D8" s="3">
        <v>490</v>
      </c>
      <c r="E8" s="3">
        <v>97</v>
      </c>
      <c r="F8" s="3">
        <f t="shared" ref="F8:F15" si="0">D8*E8</f>
        <v>47530</v>
      </c>
    </row>
    <row r="9" spans="1:7" x14ac:dyDescent="0.25">
      <c r="A9" s="2"/>
      <c r="B9" s="2" t="s">
        <v>7</v>
      </c>
      <c r="C9" s="2" t="s">
        <v>6</v>
      </c>
      <c r="D9" s="3">
        <v>195</v>
      </c>
      <c r="E9" s="3">
        <v>875.2</v>
      </c>
      <c r="F9" s="3">
        <f t="shared" si="0"/>
        <v>170664</v>
      </c>
    </row>
    <row r="10" spans="1:7" x14ac:dyDescent="0.25">
      <c r="A10" s="19"/>
      <c r="B10" s="21" t="s">
        <v>9</v>
      </c>
      <c r="C10" s="19" t="s">
        <v>6</v>
      </c>
      <c r="D10" s="20">
        <v>1570</v>
      </c>
      <c r="E10" s="20">
        <v>1.8</v>
      </c>
      <c r="F10" s="20">
        <f t="shared" si="0"/>
        <v>2826</v>
      </c>
    </row>
    <row r="11" spans="1:7" x14ac:dyDescent="0.25">
      <c r="A11" s="19"/>
      <c r="B11" s="21"/>
      <c r="C11" s="19"/>
      <c r="D11" s="20"/>
      <c r="E11" s="20"/>
      <c r="F11" s="20">
        <f>SUM(F8:F10)</f>
        <v>221020</v>
      </c>
    </row>
    <row r="12" spans="1:7" x14ac:dyDescent="0.25">
      <c r="A12" s="19"/>
      <c r="B12" s="22" t="s">
        <v>13</v>
      </c>
      <c r="C12" s="19"/>
      <c r="D12" s="20"/>
      <c r="E12" s="20"/>
      <c r="F12" s="20"/>
    </row>
    <row r="13" spans="1:7" x14ac:dyDescent="0.25">
      <c r="A13" s="19"/>
      <c r="B13" s="19" t="s">
        <v>5</v>
      </c>
      <c r="C13" s="19" t="s">
        <v>6</v>
      </c>
      <c r="D13" s="20">
        <v>490</v>
      </c>
      <c r="E13" s="20">
        <v>74</v>
      </c>
      <c r="F13" s="20">
        <f t="shared" si="0"/>
        <v>36260</v>
      </c>
    </row>
    <row r="14" spans="1:7" x14ac:dyDescent="0.25">
      <c r="A14" s="19"/>
      <c r="B14" s="19" t="s">
        <v>7</v>
      </c>
      <c r="C14" s="19" t="s">
        <v>6</v>
      </c>
      <c r="D14" s="20">
        <v>195</v>
      </c>
      <c r="E14" s="20">
        <v>838.9</v>
      </c>
      <c r="F14" s="20">
        <f t="shared" si="0"/>
        <v>163585.5</v>
      </c>
      <c r="G14" s="16"/>
    </row>
    <row r="15" spans="1:7" x14ac:dyDescent="0.25">
      <c r="A15" s="19"/>
      <c r="B15" s="21" t="s">
        <v>9</v>
      </c>
      <c r="C15" s="19" t="s">
        <v>6</v>
      </c>
      <c r="D15" s="20">
        <v>1570</v>
      </c>
      <c r="E15" s="20">
        <v>1.8</v>
      </c>
      <c r="F15" s="20">
        <f t="shared" si="0"/>
        <v>2826</v>
      </c>
    </row>
    <row r="16" spans="1:7" x14ac:dyDescent="0.25">
      <c r="A16" s="2"/>
      <c r="B16" s="6"/>
      <c r="C16" s="2"/>
      <c r="D16" s="3"/>
      <c r="E16" s="3"/>
      <c r="F16" s="3">
        <f>SUM(F13:F15)</f>
        <v>202671.5</v>
      </c>
    </row>
    <row r="17" spans="1:6" x14ac:dyDescent="0.25">
      <c r="A17" s="2"/>
      <c r="B17" s="7" t="s">
        <v>14</v>
      </c>
      <c r="C17" s="2"/>
      <c r="D17" s="3"/>
      <c r="E17" s="3"/>
      <c r="F17" s="3"/>
    </row>
    <row r="18" spans="1:6" x14ac:dyDescent="0.25">
      <c r="A18" s="2"/>
      <c r="B18" s="2" t="s">
        <v>5</v>
      </c>
      <c r="C18" s="2" t="s">
        <v>6</v>
      </c>
      <c r="D18" s="3">
        <v>490</v>
      </c>
      <c r="E18" s="3">
        <v>2</v>
      </c>
      <c r="F18" s="3">
        <f t="shared" ref="F18:F22" si="1">D18*E18</f>
        <v>980</v>
      </c>
    </row>
    <row r="19" spans="1:6" x14ac:dyDescent="0.25">
      <c r="A19" s="2"/>
      <c r="B19" s="2" t="s">
        <v>7</v>
      </c>
      <c r="C19" s="2" t="s">
        <v>6</v>
      </c>
      <c r="D19" s="3">
        <v>195</v>
      </c>
      <c r="E19" s="3">
        <v>44.5</v>
      </c>
      <c r="F19" s="3">
        <f t="shared" si="1"/>
        <v>8677.5</v>
      </c>
    </row>
    <row r="20" spans="1:6" x14ac:dyDescent="0.25">
      <c r="A20" s="2"/>
      <c r="B20" s="2" t="s">
        <v>8</v>
      </c>
      <c r="C20" s="2" t="s">
        <v>6</v>
      </c>
      <c r="D20" s="3">
        <v>207</v>
      </c>
      <c r="E20" s="3">
        <v>14</v>
      </c>
      <c r="F20" s="3">
        <f t="shared" si="1"/>
        <v>2898</v>
      </c>
    </row>
    <row r="21" spans="1:6" ht="30" x14ac:dyDescent="0.25">
      <c r="A21" s="2"/>
      <c r="B21" s="2" t="s">
        <v>11</v>
      </c>
      <c r="C21" s="2" t="s">
        <v>12</v>
      </c>
      <c r="D21" s="3">
        <v>98</v>
      </c>
      <c r="E21" s="3">
        <v>6.35</v>
      </c>
      <c r="F21" s="3">
        <f t="shared" si="1"/>
        <v>622.29999999999995</v>
      </c>
    </row>
    <row r="22" spans="1:6" x14ac:dyDescent="0.25">
      <c r="A22" s="2"/>
      <c r="B22" s="6" t="s">
        <v>9</v>
      </c>
      <c r="C22" s="2" t="s">
        <v>6</v>
      </c>
      <c r="D22" s="3">
        <v>1570</v>
      </c>
      <c r="E22" s="3">
        <v>0.6</v>
      </c>
      <c r="F22" s="3">
        <f t="shared" si="1"/>
        <v>942</v>
      </c>
    </row>
    <row r="23" spans="1:6" x14ac:dyDescent="0.25">
      <c r="A23" s="2"/>
      <c r="B23" s="6"/>
      <c r="C23" s="2"/>
      <c r="D23" s="3"/>
      <c r="E23" s="3"/>
      <c r="F23" s="3">
        <f>SUM(F18:F22)</f>
        <v>14119.8</v>
      </c>
    </row>
    <row r="24" spans="1:6" x14ac:dyDescent="0.25">
      <c r="A24" s="2"/>
      <c r="B24" s="8" t="s">
        <v>15</v>
      </c>
      <c r="C24" s="9"/>
      <c r="D24" s="10"/>
      <c r="E24" s="10"/>
      <c r="F24" s="13"/>
    </row>
    <row r="25" spans="1:6" x14ac:dyDescent="0.25">
      <c r="A25" s="2"/>
      <c r="B25" s="11" t="s">
        <v>5</v>
      </c>
      <c r="C25" s="12" t="s">
        <v>6</v>
      </c>
      <c r="D25" s="13">
        <v>490</v>
      </c>
      <c r="E25" s="13">
        <v>2</v>
      </c>
      <c r="F25" s="13">
        <f t="shared" ref="F25:F28" si="2">D25*E25</f>
        <v>980</v>
      </c>
    </row>
    <row r="26" spans="1:6" x14ac:dyDescent="0.25">
      <c r="A26" s="2"/>
      <c r="B26" s="11" t="s">
        <v>7</v>
      </c>
      <c r="C26" s="12" t="s">
        <v>6</v>
      </c>
      <c r="D26" s="13">
        <v>195</v>
      </c>
      <c r="E26" s="13">
        <v>27.2</v>
      </c>
      <c r="F26" s="13">
        <f t="shared" si="2"/>
        <v>5304</v>
      </c>
    </row>
    <row r="27" spans="1:6" x14ac:dyDescent="0.25">
      <c r="A27" s="2"/>
      <c r="B27" s="11" t="s">
        <v>8</v>
      </c>
      <c r="C27" s="12" t="s">
        <v>6</v>
      </c>
      <c r="D27" s="13">
        <v>207</v>
      </c>
      <c r="E27" s="13">
        <v>5.6</v>
      </c>
      <c r="F27" s="13">
        <f t="shared" si="2"/>
        <v>1159.1999999999998</v>
      </c>
    </row>
    <row r="28" spans="1:6" x14ac:dyDescent="0.25">
      <c r="A28" s="2"/>
      <c r="B28" s="14" t="s">
        <v>9</v>
      </c>
      <c r="C28" s="12" t="s">
        <v>6</v>
      </c>
      <c r="D28" s="13">
        <v>1570</v>
      </c>
      <c r="E28" s="13">
        <v>2.4</v>
      </c>
      <c r="F28" s="13">
        <f t="shared" si="2"/>
        <v>3768</v>
      </c>
    </row>
    <row r="29" spans="1:6" x14ac:dyDescent="0.25">
      <c r="A29" s="2"/>
      <c r="B29" s="14"/>
      <c r="C29" s="12"/>
      <c r="D29" s="13"/>
      <c r="E29" s="13"/>
      <c r="F29" s="13">
        <f>SUM(F25:F28)</f>
        <v>11211.2</v>
      </c>
    </row>
    <row r="30" spans="1:6" x14ac:dyDescent="0.25">
      <c r="A30" s="2"/>
      <c r="B30" s="17" t="s">
        <v>20</v>
      </c>
      <c r="C30" s="2"/>
      <c r="D30" s="3"/>
      <c r="E30" s="3"/>
      <c r="F30" s="3"/>
    </row>
    <row r="31" spans="1:6" x14ac:dyDescent="0.25">
      <c r="A31" s="2"/>
      <c r="B31" s="6" t="s">
        <v>23</v>
      </c>
      <c r="C31" s="2" t="s">
        <v>6</v>
      </c>
      <c r="D31" s="3">
        <v>1570</v>
      </c>
      <c r="E31" s="3">
        <v>33.5</v>
      </c>
      <c r="F31" s="3">
        <f>D31*E31</f>
        <v>52595</v>
      </c>
    </row>
    <row r="32" spans="1:6" x14ac:dyDescent="0.25">
      <c r="A32" s="2"/>
      <c r="B32" s="6"/>
      <c r="C32" s="2"/>
      <c r="D32" s="3"/>
      <c r="E32" s="3"/>
      <c r="F32" s="3"/>
    </row>
    <row r="33" spans="1:6" x14ac:dyDescent="0.25">
      <c r="A33" s="2"/>
      <c r="B33" s="6"/>
      <c r="C33" s="2"/>
      <c r="D33" s="3"/>
      <c r="E33" s="3"/>
      <c r="F33" s="3">
        <f>SUM(F11+F16+F23+F29+F31)</f>
        <v>501617.5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1-под.</vt:lpstr>
      <vt:lpstr>2-под.</vt:lpstr>
      <vt:lpstr>3-под.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Пахомушкина Ольга</cp:lastModifiedBy>
  <dcterms:created xsi:type="dcterms:W3CDTF">2019-01-21T18:06:55Z</dcterms:created>
  <dcterms:modified xsi:type="dcterms:W3CDTF">2019-04-10T14:38:34Z</dcterms:modified>
</cp:coreProperties>
</file>